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5.09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6" i="1" l="1"/>
  <c r="J186" i="1" l="1"/>
  <c r="I190" i="1" l="1"/>
  <c r="I19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J190" i="1" l="1"/>
  <c r="J194" i="1"/>
</calcChain>
</file>

<file path=xl/sharedStrings.xml><?xml version="1.0" encoding="utf-8"?>
<sst xmlns="http://schemas.openxmlformats.org/spreadsheetml/2006/main" count="1601" uniqueCount="460">
  <si>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</si>
  <si>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</si>
  <si>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</si>
  <si>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</si>
  <si>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</si>
  <si>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</si>
  <si>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</si>
  <si>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</si>
  <si>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</si>
  <si>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</si>
  <si>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</si>
  <si>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</si>
  <si>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</si>
  <si>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</si>
  <si>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</si>
  <si>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</si>
  <si>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</si>
  <si>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</si>
  <si>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</si>
  <si>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</si>
  <si>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</si>
  <si>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</si>
  <si>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</si>
  <si>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</si>
  <si>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</si>
  <si>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</si>
  <si>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</si>
  <si>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</si>
  <si>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</si>
  <si>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</si>
  <si>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</si>
  <si>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</si>
  <si>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</si>
  <si>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</si>
  <si>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</si>
  <si>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</si>
  <si>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</si>
  <si>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</si>
  <si>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</si>
  <si>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</si>
  <si>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</si>
  <si>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</si>
  <si>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</si>
  <si>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</si>
  <si>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</si>
  <si>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</si>
  <si>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</si>
  <si>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</si>
  <si>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</si>
  <si>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</si>
  <si>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</si>
  <si>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</si>
  <si>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</si>
  <si>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</si>
  <si>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</si>
  <si>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</si>
  <si>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</si>
  <si>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</si>
  <si>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</si>
  <si>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</si>
  <si>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</si>
  <si>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</si>
  <si>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</si>
  <si>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</si>
  <si>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</si>
  <si>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</si>
  <si>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</si>
  <si>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</si>
  <si>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</si>
  <si>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</si>
  <si>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</si>
  <si>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</si>
  <si>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</si>
  <si>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</si>
  <si>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</si>
  <si>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</si>
  <si>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</si>
  <si>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</si>
  <si>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</si>
  <si>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</si>
  <si>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</si>
  <si>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</si>
  <si>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</si>
  <si>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</si>
  <si>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</si>
  <si>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</si>
  <si>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</si>
  <si>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</si>
  <si>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</si>
  <si>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</si>
  <si>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</si>
  <si>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</si>
  <si>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</si>
  <si>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</si>
  <si>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</si>
  <si>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</si>
  <si>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</si>
  <si>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</si>
  <si>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</si>
  <si>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</si>
  <si>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</si>
  <si>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</si>
  <si>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</si>
  <si>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</si>
  <si>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</si>
  <si>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</si>
  <si>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</si>
  <si>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</si>
  <si>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</si>
  <si>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</si>
  <si>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</si>
  <si>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</si>
  <si>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</si>
  <si>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</si>
  <si>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</si>
  <si>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</si>
  <si>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</si>
  <si>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</si>
  <si>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</si>
  <si>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</si>
  <si>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</si>
  <si>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</si>
  <si>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</si>
  <si>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</si>
  <si>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</si>
  <si>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</si>
  <si>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</si>
  <si>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</si>
  <si>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</si>
  <si>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</si>
  <si>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</si>
  <si>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</si>
  <si>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</si>
  <si>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</si>
  <si>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</si>
  <si>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</si>
  <si>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</si>
  <si>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</si>
  <si>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</si>
  <si>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</si>
  <si>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</si>
  <si>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</si>
  <si>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</si>
  <si>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</si>
  <si>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</si>
  <si>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</si>
  <si>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</si>
  <si>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</si>
  <si>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</si>
  <si>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</si>
  <si>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</si>
  <si>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</si>
  <si>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</si>
  <si>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</si>
  <si>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</si>
  <si>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</si>
  <si>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</si>
  <si>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</si>
  <si>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</si>
  <si>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</si>
  <si>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</si>
  <si>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</si>
  <si>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</si>
  <si>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</si>
  <si>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</si>
  <si>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</si>
  <si>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</si>
  <si>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</si>
  <si>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</si>
  <si>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</si>
  <si>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</si>
  <si>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</si>
  <si>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</si>
  <si>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</si>
  <si>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</si>
  <si>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</si>
  <si>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</si>
  <si>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</si>
  <si>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</si>
  <si>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</si>
  <si>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</si>
  <si>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</si>
  <si>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</si>
  <si>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</si>
  <si>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</si>
  <si>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</si>
  <si>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</si>
  <si>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</si>
  <si>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</si>
  <si>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</si>
  <si>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</si>
  <si>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</si>
  <si>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</si>
  <si>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</si>
  <si>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</si>
  <si>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</si>
  <si>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</si>
  <si>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</si>
  <si>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</si>
  <si>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</si>
  <si>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</si>
  <si>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</si>
  <si>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</si>
  <si>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</si>
  <si>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</si>
  <si>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</si>
  <si>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</si>
  <si>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</si>
  <si>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</si>
  <si>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</si>
  <si>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</si>
  <si>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</si>
  <si>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</si>
  <si>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</si>
  <si>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</si>
  <si>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</si>
  <si>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</si>
  <si>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</si>
  <si>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</si>
  <si>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</si>
  <si>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</si>
  <si>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</si>
  <si>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</si>
  <si>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</si>
  <si>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</si>
  <si>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</si>
  <si>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</si>
  <si>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</si>
  <si>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</si>
  <si>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</si>
  <si>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</si>
  <si>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</si>
  <si>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</si>
  <si>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</si>
  <si>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</si>
  <si>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</si>
  <si>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</si>
  <si>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</si>
  <si>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</si>
  <si>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</si>
  <si>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</si>
  <si>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</si>
  <si>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</si>
  <si>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</si>
  <si>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</si>
  <si>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</si>
  <si>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</si>
  <si>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</si>
  <si>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</si>
  <si>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</si>
  <si>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</si>
  <si>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</si>
  <si>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</si>
  <si>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</si>
  <si>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</si>
  <si>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</si>
  <si>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</si>
  <si>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</si>
  <si>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</si>
  <si>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</si>
  <si>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</si>
  <si>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</si>
  <si>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</si>
  <si>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</si>
  <si>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</si>
  <si>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</si>
  <si>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</si>
  <si>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</si>
  <si>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</si>
  <si>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</si>
  <si>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</si>
  <si>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</si>
  <si>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</si>
  <si>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</si>
  <si>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</si>
  <si>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</si>
  <si>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</si>
  <si>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</si>
  <si>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</si>
  <si>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</si>
  <si>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</si>
  <si>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</si>
  <si>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</si>
  <si>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</si>
  <si>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</si>
  <si>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</si>
  <si>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</si>
  <si>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</si>
  <si>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</si>
  <si>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</si>
  <si>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</si>
  <si>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</si>
  <si>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</si>
  <si>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</si>
  <si>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</si>
  <si>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</si>
  <si>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</si>
  <si>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</si>
  <si>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</si>
  <si>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</si>
  <si>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</si>
  <si>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</si>
  <si>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</si>
  <si>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</si>
  <si>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</si>
  <si>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</si>
  <si>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</si>
  <si>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</si>
  <si>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</si>
  <si>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</si>
  <si>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</si>
  <si>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</si>
  <si>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</si>
  <si>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</si>
  <si>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</si>
  <si>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</si>
  <si>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</si>
  <si>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</si>
  <si>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</si>
  <si>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</si>
  <si>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</si>
  <si>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</si>
  <si>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</si>
  <si>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</si>
  <si>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</si>
  <si>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</si>
  <si>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</si>
  <si>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</si>
  <si>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</si>
  <si>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</si>
  <si>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</si>
  <si>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</si>
  <si>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</si>
  <si>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</si>
  <si>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</si>
  <si>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</si>
  <si>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</si>
  <si>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</si>
  <si>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</si>
  <si>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</si>
  <si>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</si>
  <si>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</si>
  <si>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</si>
  <si>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</si>
  <si>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</si>
  <si>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</si>
  <si>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</si>
  <si>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</si>
  <si>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</si>
  <si>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</si>
  <si>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</si>
  <si>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</si>
  <si>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</si>
  <si>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</si>
  <si>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</si>
  <si>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</si>
  <si>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</si>
  <si>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</si>
  <si>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</si>
  <si>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</si>
  <si>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</si>
  <si>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</si>
  <si>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</si>
  <si>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</si>
  <si>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</si>
  <si>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</si>
  <si>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</si>
  <si>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</si>
  <si>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</si>
  <si>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</si>
  <si>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</si>
  <si>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</si>
  <si>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</si>
  <si>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</si>
  <si>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</si>
  <si>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</si>
  <si>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</si>
  <si>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</si>
  <si>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</si>
  <si>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</si>
  <si>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</si>
  <si>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</si>
  <si>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</si>
  <si>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</si>
  <si>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</si>
  <si>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</si>
  <si>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</si>
  <si>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</si>
  <si>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</si>
  <si>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</si>
  <si>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</si>
  <si>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</si>
  <si>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</si>
  <si>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</si>
  <si>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</si>
  <si>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</si>
  <si>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</si>
  <si>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</si>
  <si>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</si>
  <si>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</si>
  <si>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</si>
  <si>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</si>
  <si>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</si>
  <si>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</si>
  <si>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</si>
  <si>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</si>
  <si>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</si>
  <si>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</si>
  <si>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</si>
  <si>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</si>
  <si>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</si>
  <si>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</si>
  <si>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</si>
  <si>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</si>
  <si>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</si>
  <si>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</si>
  <si>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</si>
  <si>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</si>
  <si>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</si>
  <si>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</si>
  <si>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</si>
  <si>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</si>
  <si>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</si>
  <si>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</si>
  <si>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</si>
  <si>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</si>
  <si>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</si>
  <si>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</si>
  <si>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</si>
  <si>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</si>
  <si>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</si>
  <si>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</si>
  <si>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</si>
  <si>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</si>
  <si>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</si>
  <si>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</si>
  <si>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</si>
  <si>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</si>
  <si>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</si>
  <si>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</si>
  <si>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</si>
  <si>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</si>
  <si>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</si>
  <si>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</si>
  <si>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</si>
  <si>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</si>
  <si>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10.11.0 Переработка и консервирование мяса</t>
  </si>
  <si>
    <t>ТОО «Quality Qz»</t>
  </si>
  <si>
    <t>Организация деятельности зоны отдыха на озере Алаколь</t>
  </si>
  <si>
    <t>Информация по подписанным Фондом проектам в рамках Механизма кредитования приоритетных проектов по состоянию на 25.09.2020г.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</si>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</sst>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1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8" t="s">
        <v>449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45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78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45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105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75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45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2" t="s">
        <v>8</v>
      </c>
      <c r="H169" s="61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2" t="s">
        <v>8</v>
      </c>
      <c r="H170" s="61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2" t="s">
        <v>443</v>
      </c>
      <c r="H171" s="61" t="s">
        <v>443</v>
      </c>
      <c r="I171" s="15">
        <v>37000000</v>
      </c>
      <c r="J171" s="16">
        <v>17054200</v>
      </c>
      <c r="K171" s="13">
        <v>44084</v>
      </c>
      <c r="L171" s="13" t="s">
        <v>47</v>
      </c>
      <c r="M171" s="7" t="s">
        <v>138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2" t="s">
        <v>8</v>
      </c>
      <c r="H172" s="61" t="s">
        <v>446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2" t="s">
        <v>8</v>
      </c>
      <c r="H173" s="61" t="s">
        <v>446</v>
      </c>
      <c r="I173" s="15">
        <v>230000000</v>
      </c>
      <c r="J173" s="16">
        <v>60000000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447</v>
      </c>
      <c r="F174" s="7" t="s">
        <v>448</v>
      </c>
      <c r="G174" s="62" t="s">
        <v>129</v>
      </c>
      <c r="H174" s="61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450</v>
      </c>
      <c r="F175" s="7" t="s">
        <v>451</v>
      </c>
      <c r="G175" s="62" t="s">
        <v>129</v>
      </c>
      <c r="H175" s="61" t="s">
        <v>352</v>
      </c>
      <c r="I175" s="15">
        <v>80000000</v>
      </c>
      <c r="J175" s="16">
        <v>14676700</v>
      </c>
      <c r="K175" s="13">
        <v>44096</v>
      </c>
      <c r="L175" s="18" t="s">
        <v>47</v>
      </c>
      <c r="M175" s="8" t="s">
        <v>138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452</v>
      </c>
      <c r="F176" s="7" t="s">
        <v>453</v>
      </c>
      <c r="G176" s="62" t="s">
        <v>8</v>
      </c>
      <c r="H176" s="61" t="s">
        <v>454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455</v>
      </c>
      <c r="F177" s="7" t="s">
        <v>456</v>
      </c>
      <c r="G177" s="62" t="s">
        <v>43</v>
      </c>
      <c r="H177" s="61" t="s">
        <v>457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458</v>
      </c>
      <c r="F178" s="7" t="s">
        <v>459</v>
      </c>
      <c r="G178" s="62" t="s">
        <v>8</v>
      </c>
      <c r="H178" s="61" t="s">
        <v>376</v>
      </c>
      <c r="I178" s="15">
        <v>1650000000</v>
      </c>
      <c r="J178" s="16">
        <v>500000000</v>
      </c>
      <c r="K178" s="13">
        <v>44096</v>
      </c>
      <c r="L178" s="18" t="s">
        <v>47</v>
      </c>
      <c r="M178" s="8" t="s">
        <v>138</v>
      </c>
      <c r="N178" s="7" t="s">
        <v>16</v>
      </c>
      <c r="O178" s="44"/>
    </row>
    <row r="179" spans="1:15" ht="15.75" x14ac:dyDescent="0.25">
      <c r="A179" s="44"/>
      <c r="B179" s="44"/>
      <c r="C179" s="44"/>
      <c r="D179" s="49"/>
      <c r="E179" s="45"/>
      <c r="F179" s="44"/>
      <c r="G179" s="63"/>
      <c r="H179" s="64"/>
      <c r="I179" s="54"/>
      <c r="J179" s="53"/>
      <c r="K179" s="59"/>
      <c r="L179" s="67"/>
      <c r="M179" s="66"/>
      <c r="N179" s="44"/>
      <c r="O179" s="44"/>
    </row>
    <row r="180" spans="1:15" ht="15.75" x14ac:dyDescent="0.25">
      <c r="A180" s="44"/>
      <c r="B180" s="44"/>
      <c r="C180" s="44"/>
      <c r="D180" s="49"/>
      <c r="E180" s="45"/>
      <c r="F180" s="44"/>
      <c r="G180" s="63"/>
      <c r="H180" s="64"/>
      <c r="I180" s="54"/>
      <c r="J180" s="53"/>
      <c r="K180" s="59"/>
      <c r="L180" s="59"/>
      <c r="M180" s="65"/>
      <c r="N180" s="44"/>
      <c r="O180" s="44"/>
    </row>
    <row r="181" spans="1:15" ht="15.75" x14ac:dyDescent="0.25">
      <c r="A181" s="44"/>
      <c r="B181" s="44"/>
      <c r="C181" s="44"/>
      <c r="D181" s="49"/>
      <c r="E181" s="45"/>
      <c r="F181" s="44"/>
      <c r="G181" s="63"/>
      <c r="H181" s="64"/>
      <c r="I181" s="54"/>
      <c r="J181" s="53"/>
      <c r="K181" s="59"/>
      <c r="L181" s="59"/>
      <c r="M181" s="65"/>
      <c r="N181" s="44"/>
      <c r="O181" s="44"/>
    </row>
    <row r="182" spans="1:15" ht="15.75" x14ac:dyDescent="0.25">
      <c r="A182" s="44"/>
      <c r="B182" s="44"/>
      <c r="C182" s="44"/>
      <c r="D182" s="49"/>
      <c r="E182" s="45"/>
      <c r="F182" s="44"/>
      <c r="G182" s="63"/>
      <c r="H182" s="64"/>
      <c r="I182" s="54"/>
      <c r="J182" s="53"/>
      <c r="K182" s="59"/>
      <c r="L182" s="59"/>
      <c r="M182" s="60"/>
      <c r="N182" s="44"/>
      <c r="O182" s="44"/>
    </row>
    <row r="183" spans="1:15" ht="15.75" x14ac:dyDescent="0.25">
      <c r="A183" s="44"/>
      <c r="B183" s="44"/>
      <c r="C183" s="44"/>
      <c r="D183" s="49"/>
      <c r="E183" s="45"/>
      <c r="F183" s="44"/>
      <c r="G183" s="63"/>
      <c r="H183" s="64"/>
      <c r="I183" s="54"/>
      <c r="J183" s="53"/>
      <c r="K183" s="59"/>
      <c r="L183" s="59"/>
      <c r="M183" s="60"/>
      <c r="N183" s="44"/>
      <c r="O183" s="44"/>
    </row>
    <row r="184" spans="1:15" x14ac:dyDescent="0.25">
      <c r="N184" s="1"/>
    </row>
    <row r="186" spans="1:15" x14ac:dyDescent="0.25">
      <c r="I186" s="55">
        <f>SUBTOTAL(9,I4:I184)</f>
        <v>37219582381</v>
      </c>
      <c r="J186" s="56">
        <f>SUBTOTAL(9,J4:J184)</f>
        <v>14854339736</v>
      </c>
    </row>
    <row r="190" spans="1:15" x14ac:dyDescent="0.25">
      <c r="I190" s="57">
        <f>I186/1000000</f>
        <v>37219.582381</v>
      </c>
      <c r="J190" s="58">
        <f>J186/1000000</f>
        <v>14854.339736</v>
      </c>
    </row>
    <row r="192" spans="1:15" ht="30" x14ac:dyDescent="0.25">
      <c r="D192" s="1" t="s">
        <v>25</v>
      </c>
      <c r="E192" s="6">
        <v>175</v>
      </c>
      <c r="G192" s="55"/>
      <c r="H192" s="55"/>
    </row>
    <row r="193" spans="4:10" ht="30" x14ac:dyDescent="0.25">
      <c r="D193" s="1" t="s">
        <v>26</v>
      </c>
      <c r="E193" s="6">
        <v>7</v>
      </c>
      <c r="G193" s="55"/>
      <c r="H193" s="55"/>
      <c r="J193" s="58"/>
    </row>
    <row r="194" spans="4:10" ht="30" x14ac:dyDescent="0.25">
      <c r="D194" s="1" t="s">
        <v>27</v>
      </c>
      <c r="E194" s="6">
        <v>168</v>
      </c>
      <c r="G194" s="55"/>
      <c r="H194" s="55"/>
      <c r="I194" s="57">
        <f>I186/1000000000</f>
        <v>37.219582381000002</v>
      </c>
      <c r="J194" s="58">
        <f>J186/1000000000</f>
        <v>14.854339736</v>
      </c>
    </row>
    <row r="195" spans="4:10" x14ac:dyDescent="0.25">
      <c r="G195" s="57"/>
      <c r="H195" s="57"/>
      <c r="I195" s="57"/>
      <c r="J195" s="58"/>
    </row>
    <row r="197" spans="4:10" x14ac:dyDescent="0.25">
      <c r="G197" s="55"/>
      <c r="H197" s="55"/>
      <c r="I197" s="57"/>
      <c r="J197" s="58"/>
    </row>
    <row r="199" spans="4:10" x14ac:dyDescent="0.25">
      <c r="G199" s="55"/>
      <c r="H199" s="55"/>
    </row>
    <row r="200" spans="4:10" x14ac:dyDescent="0.25">
      <c r="G200" s="55"/>
      <c r="H200" s="55"/>
    </row>
    <row r="201" spans="4:10" x14ac:dyDescent="0.25">
      <c r="G201" s="57"/>
      <c r="H201" s="57"/>
      <c r="I201" s="57"/>
      <c r="J201" s="58"/>
    </row>
    <row r="202" spans="4:10" x14ac:dyDescent="0.25">
      <c r="I202" s="57"/>
      <c r="J202" s="58"/>
    </row>
    <row r="208" spans="4:10" x14ac:dyDescent="0.25">
      <c r="I208" s="55"/>
      <c r="J208" s="56"/>
    </row>
    <row r="211" spans="9:10" x14ac:dyDescent="0.25">
      <c r="I211" s="55"/>
      <c r="J211" s="55"/>
    </row>
  </sheetData>
  <autoFilter ref="A2:N17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2020-09-25T08:21:43Z</dcterms:modified>
</cp:coreProperties>
</file>